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34280" yWindow="840" windowWidth="47200" windowHeight="27440" tabRatio="500"/>
  </bookViews>
  <sheets>
    <sheet name="Sheet1" sheetId="1" r:id="rId1"/>
  </sheets>
  <definedNames>
    <definedName name="_xlnm.Print_Area" localSheetId="0">Sheet1!$1:$19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U14" i="1"/>
  <c r="S14"/>
  <c r="Q14"/>
  <c r="O14"/>
  <c r="M14"/>
  <c r="K14"/>
  <c r="I14"/>
  <c r="G14"/>
  <c r="E14"/>
  <c r="AJ14"/>
  <c r="AC12"/>
  <c r="AA12"/>
  <c r="W13"/>
  <c r="W12"/>
  <c r="U13"/>
  <c r="U12"/>
  <c r="S15"/>
  <c r="S13"/>
  <c r="S12"/>
  <c r="O12"/>
  <c r="Q12"/>
  <c r="AC10"/>
  <c r="AA10"/>
  <c r="Y10"/>
  <c r="W10"/>
  <c r="U10"/>
  <c r="S10"/>
  <c r="Q10"/>
  <c r="O10"/>
  <c r="M10"/>
  <c r="K10"/>
  <c r="I10"/>
  <c r="G10"/>
  <c r="E10"/>
  <c r="AJ10"/>
  <c r="Y13"/>
  <c r="Y12"/>
  <c r="Q16"/>
  <c r="Q15"/>
  <c r="Q13"/>
  <c r="O18"/>
  <c r="O16"/>
  <c r="O15"/>
  <c r="O13"/>
  <c r="M18"/>
  <c r="M16"/>
  <c r="M15"/>
  <c r="M13"/>
  <c r="M12"/>
  <c r="K19"/>
  <c r="K18"/>
  <c r="K16"/>
  <c r="K15"/>
  <c r="K13"/>
  <c r="K12"/>
  <c r="I19"/>
  <c r="I18"/>
  <c r="I17"/>
  <c r="I16"/>
  <c r="I15"/>
  <c r="I13"/>
  <c r="I12"/>
  <c r="E19"/>
  <c r="E18"/>
  <c r="E17"/>
  <c r="E16"/>
  <c r="E15"/>
  <c r="E13"/>
  <c r="E12"/>
  <c r="AC9"/>
  <c r="AA9"/>
  <c r="Y9"/>
  <c r="W9"/>
  <c r="U9"/>
  <c r="S9"/>
  <c r="Q9"/>
  <c r="O9"/>
  <c r="M9"/>
  <c r="K9"/>
  <c r="I9"/>
  <c r="G19"/>
  <c r="G18"/>
  <c r="G17"/>
  <c r="G16"/>
  <c r="G15"/>
  <c r="G13"/>
  <c r="G12"/>
  <c r="G9"/>
  <c r="E9"/>
  <c r="AJ19"/>
  <c r="AJ18"/>
  <c r="AJ17"/>
  <c r="AJ16"/>
  <c r="AJ15"/>
  <c r="AJ13"/>
  <c r="AJ12"/>
  <c r="AJ9"/>
  <c r="AC11"/>
  <c r="AA11"/>
  <c r="Y11"/>
  <c r="W11"/>
  <c r="U11"/>
  <c r="S11"/>
  <c r="Q11"/>
  <c r="O11"/>
  <c r="M11"/>
  <c r="K11"/>
  <c r="I11"/>
  <c r="G11"/>
  <c r="E11"/>
  <c r="AJ11"/>
  <c r="G8"/>
  <c r="G7"/>
  <c r="G6"/>
  <c r="G5"/>
  <c r="G4"/>
  <c r="G3"/>
  <c r="G2"/>
  <c r="E8"/>
  <c r="E7"/>
  <c r="E6"/>
  <c r="E5"/>
  <c r="E4"/>
  <c r="E3"/>
  <c r="E2"/>
  <c r="AI2"/>
  <c r="AG2"/>
  <c r="AE2"/>
  <c r="AC2"/>
  <c r="AA2"/>
  <c r="Y2"/>
  <c r="W2"/>
  <c r="U2"/>
  <c r="S2"/>
  <c r="Q2"/>
  <c r="O2"/>
  <c r="M2"/>
  <c r="K2"/>
  <c r="I2"/>
  <c r="AJ2"/>
  <c r="AE8"/>
  <c r="AC8"/>
  <c r="AA8"/>
  <c r="Y8"/>
  <c r="W8"/>
  <c r="U8"/>
  <c r="S8"/>
  <c r="Q8"/>
  <c r="O8"/>
  <c r="M8"/>
  <c r="K8"/>
  <c r="I8"/>
  <c r="AJ8"/>
  <c r="AE7"/>
  <c r="AC7"/>
  <c r="AA7"/>
  <c r="Y7"/>
  <c r="W7"/>
  <c r="U7"/>
  <c r="S7"/>
  <c r="Q7"/>
  <c r="O7"/>
  <c r="M7"/>
  <c r="K7"/>
  <c r="I7"/>
  <c r="AJ7"/>
  <c r="AG6"/>
  <c r="AE6"/>
  <c r="AC6"/>
  <c r="AA6"/>
  <c r="Y6"/>
  <c r="W6"/>
  <c r="U6"/>
  <c r="S6"/>
  <c r="Q6"/>
  <c r="O6"/>
  <c r="M6"/>
  <c r="K6"/>
  <c r="I6"/>
  <c r="AJ6"/>
  <c r="AG5"/>
  <c r="AE5"/>
  <c r="AC5"/>
  <c r="AA5"/>
  <c r="Y5"/>
  <c r="W5"/>
  <c r="U5"/>
  <c r="S5"/>
  <c r="Q5"/>
  <c r="O5"/>
  <c r="M5"/>
  <c r="K5"/>
  <c r="I5"/>
  <c r="AJ5"/>
  <c r="AG4"/>
  <c r="AE4"/>
  <c r="AC4"/>
  <c r="AA4"/>
  <c r="Y4"/>
  <c r="W4"/>
  <c r="U4"/>
  <c r="S4"/>
  <c r="Q4"/>
  <c r="O4"/>
  <c r="M4"/>
  <c r="K4"/>
  <c r="I4"/>
  <c r="AJ4"/>
  <c r="AG3"/>
  <c r="AE3"/>
  <c r="AC3"/>
  <c r="AA3"/>
  <c r="Y3"/>
  <c r="W3"/>
  <c r="U3"/>
  <c r="S3"/>
  <c r="Q3"/>
  <c r="O3"/>
  <c r="M3"/>
  <c r="K3"/>
  <c r="I3"/>
  <c r="AJ3"/>
</calcChain>
</file>

<file path=xl/sharedStrings.xml><?xml version="1.0" encoding="utf-8"?>
<sst xmlns="http://schemas.openxmlformats.org/spreadsheetml/2006/main" count="59" uniqueCount="53">
  <si>
    <t>Jai Milton</t>
    <phoneticPr fontId="1" type="noConversion"/>
  </si>
  <si>
    <t>Husqvarna</t>
    <phoneticPr fontId="1" type="noConversion"/>
  </si>
  <si>
    <t>DNF</t>
    <phoneticPr fontId="1" type="noConversion"/>
  </si>
  <si>
    <t>Best Lap 6 - 8:20</t>
    <phoneticPr fontId="1" type="noConversion"/>
  </si>
  <si>
    <t>Savvis Kollinos</t>
    <phoneticPr fontId="1" type="noConversion"/>
  </si>
  <si>
    <t>Best Lap - 8:52</t>
    <phoneticPr fontId="1" type="noConversion"/>
  </si>
  <si>
    <t>Best Lap 11 - 8:27</t>
    <phoneticPr fontId="1" type="noConversion"/>
  </si>
  <si>
    <t>Beta</t>
    <phoneticPr fontId="1" type="noConversion"/>
  </si>
  <si>
    <t>Pos</t>
    <phoneticPr fontId="1" type="noConversion"/>
  </si>
  <si>
    <t>Total</t>
    <phoneticPr fontId="1" type="noConversion"/>
  </si>
  <si>
    <t>Notes</t>
    <phoneticPr fontId="1" type="noConversion"/>
  </si>
  <si>
    <t>KTM</t>
    <phoneticPr fontId="1" type="noConversion"/>
  </si>
  <si>
    <t>KTM</t>
    <phoneticPr fontId="1" type="noConversion"/>
  </si>
  <si>
    <t>Nial Patton</t>
    <phoneticPr fontId="1" type="noConversion"/>
  </si>
  <si>
    <t>David Steenson</t>
    <phoneticPr fontId="1" type="noConversion"/>
  </si>
  <si>
    <t>KTM</t>
    <phoneticPr fontId="1" type="noConversion"/>
  </si>
  <si>
    <t>Savvas Savva</t>
    <phoneticPr fontId="1" type="noConversion"/>
  </si>
  <si>
    <t>TM</t>
    <phoneticPr fontId="1" type="noConversion"/>
  </si>
  <si>
    <t>Best Lap 1 - 7:00</t>
    <phoneticPr fontId="1" type="noConversion"/>
  </si>
  <si>
    <t>Best Lap 14 - 7:20</t>
    <phoneticPr fontId="1" type="noConversion"/>
  </si>
  <si>
    <t>Best Lap 5 - 7:20</t>
    <phoneticPr fontId="1" type="noConversion"/>
  </si>
  <si>
    <t>Nikolas Lofitis</t>
    <phoneticPr fontId="1" type="noConversion"/>
  </si>
  <si>
    <t>Best Lap 15 - 7:43</t>
    <phoneticPr fontId="1" type="noConversion"/>
  </si>
  <si>
    <t>Husqvarna</t>
    <phoneticPr fontId="1" type="noConversion"/>
  </si>
  <si>
    <t>Best Lap 2 - 7:47</t>
    <phoneticPr fontId="1" type="noConversion"/>
  </si>
  <si>
    <t>Giannis Charalampous</t>
    <phoneticPr fontId="1" type="noConversion"/>
  </si>
  <si>
    <t>Lefteris Kourougiannis</t>
    <phoneticPr fontId="1" type="noConversion"/>
  </si>
  <si>
    <t>Beta</t>
    <phoneticPr fontId="1" type="noConversion"/>
  </si>
  <si>
    <t>Best Lap 7 - 7:45</t>
    <phoneticPr fontId="1" type="noConversion"/>
  </si>
  <si>
    <t>Jad Kobeissi</t>
    <phoneticPr fontId="1" type="noConversion"/>
  </si>
  <si>
    <t>Kakos Lofitis</t>
    <phoneticPr fontId="1" type="noConversion"/>
  </si>
  <si>
    <t>Yamaha</t>
    <phoneticPr fontId="1" type="noConversion"/>
  </si>
  <si>
    <t>Best Lap 13 - 8:15</t>
    <phoneticPr fontId="1" type="noConversion"/>
  </si>
  <si>
    <t>Sathia Musso</t>
    <phoneticPr fontId="1" type="noConversion"/>
  </si>
  <si>
    <t>Beta</t>
    <phoneticPr fontId="1" type="noConversion"/>
  </si>
  <si>
    <t>Best Lap 11 - 8:21</t>
    <phoneticPr fontId="1" type="noConversion"/>
  </si>
  <si>
    <t>Panikos Mihlis</t>
    <phoneticPr fontId="1" type="noConversion"/>
  </si>
  <si>
    <t>Best Lap 12 - 7:59</t>
    <phoneticPr fontId="1" type="noConversion"/>
  </si>
  <si>
    <t>Evgenios</t>
    <phoneticPr fontId="1" type="noConversion"/>
  </si>
  <si>
    <t>KTM</t>
    <phoneticPr fontId="1" type="noConversion"/>
  </si>
  <si>
    <t>Best Lap 12 - 8:44</t>
    <phoneticPr fontId="1" type="noConversion"/>
  </si>
  <si>
    <t>Yves Karenthi</t>
    <phoneticPr fontId="1" type="noConversion"/>
  </si>
  <si>
    <t>Gas Gas</t>
    <phoneticPr fontId="1" type="noConversion"/>
  </si>
  <si>
    <t>Best Lap 5 - 10:44</t>
    <phoneticPr fontId="1" type="noConversion"/>
  </si>
  <si>
    <t>Riccardo Hosri</t>
    <phoneticPr fontId="1" type="noConversion"/>
  </si>
  <si>
    <t xml:space="preserve">Best Lap 4 - 12:39 </t>
    <phoneticPr fontId="1" type="noConversion"/>
  </si>
  <si>
    <t>Eric Lightner</t>
    <phoneticPr fontId="1" type="noConversion"/>
  </si>
  <si>
    <t>Best Lasp 8 - 10:37</t>
    <phoneticPr fontId="1" type="noConversion"/>
  </si>
  <si>
    <t>Iain Ross</t>
    <phoneticPr fontId="1" type="noConversion"/>
  </si>
  <si>
    <t>Honda</t>
    <phoneticPr fontId="1" type="noConversion"/>
  </si>
  <si>
    <t>Best Lap 1 - 12.31</t>
    <phoneticPr fontId="1" type="noConversion"/>
  </si>
  <si>
    <t>Dmitry Shkurat</t>
    <phoneticPr fontId="1" type="noConversion"/>
  </si>
  <si>
    <t>Best Lap 1 - 24:58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</si>
</sst>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h:mm"/>
    <numFmt numFmtId="165" formatCode="h:mm:ss"/>
  </numFmts>
  <fonts count="9">
    <font>
      <sz val="10"/>
      <name val="Verdana"/>
    </font>
    <font>
      <sz val="8"/>
      <name val="Verdana"/>
    </font>
    <font>
      <sz val="10"/>
      <name val="Play"/>
    </font>
    <font>
      <sz val="9"/>
      <name val="Play"/>
    </font>
    <font>
      <b/>
      <sz val="10"/>
      <color indexed="9"/>
      <name val="Play"/>
    </font>
    <font>
      <b/>
      <sz val="10"/>
      <color indexed="46"/>
      <name val="Play"/>
    </font>
    <font>
      <b/>
      <sz val="10"/>
      <name val="Play"/>
    </font>
    <font>
      <b/>
      <sz val="10"/>
      <color indexed="57"/>
      <name val="Play"/>
    </font>
    <font>
      <b/>
      <sz val="10"/>
      <color indexed="48"/>
      <name val="Play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64" fontId="2" fillId="0" borderId="0" xfId="0" applyNumberFormat="1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165" fontId="2" fillId="4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5" fontId="6" fillId="4" borderId="0" xfId="0" applyNumberFormat="1" applyFont="1" applyFill="1" applyAlignment="1">
      <alignment horizontal="center"/>
    </xf>
    <xf numFmtId="0" fontId="3" fillId="4" borderId="0" xfId="0" applyFont="1" applyFill="1"/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6" fillId="0" borderId="0" xfId="0" applyNumberFormat="1" applyFont="1" applyFill="1" applyAlignment="1">
      <alignment horizontal="center"/>
    </xf>
    <xf numFmtId="21" fontId="2" fillId="4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ill>
        <patternFill>
          <bgColor indexed="41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K25"/>
  <sheetViews>
    <sheetView tabSelected="1" view="pageLayout" zoomScale="150" workbookViewId="0">
      <selection activeCell="A16" sqref="A16"/>
    </sheetView>
  </sheetViews>
  <sheetFormatPr baseColWidth="10" defaultRowHeight="12"/>
  <cols>
    <col min="1" max="1" width="17.42578125" style="2" bestFit="1" customWidth="1"/>
    <col min="2" max="2" width="18.28515625" style="1" bestFit="1" customWidth="1"/>
    <col min="3" max="3" width="10.7109375" style="1" bestFit="1"/>
    <col min="4" max="4" width="9.5703125" style="11" bestFit="1" customWidth="1"/>
    <col min="5" max="5" width="8.7109375" style="11" bestFit="1" customWidth="1"/>
    <col min="6" max="6" width="9.5703125" style="11" bestFit="1" customWidth="1"/>
    <col min="7" max="7" width="8.7109375" style="11" bestFit="1" customWidth="1"/>
    <col min="8" max="8" width="9.5703125" style="11" bestFit="1" customWidth="1"/>
    <col min="9" max="9" width="8.7109375" style="11" bestFit="1" customWidth="1"/>
    <col min="10" max="10" width="9.5703125" style="11" bestFit="1" customWidth="1"/>
    <col min="11" max="11" width="8.7109375" style="11" bestFit="1" customWidth="1"/>
    <col min="12" max="12" width="9.5703125" style="11" bestFit="1" customWidth="1"/>
    <col min="13" max="13" width="8.7109375" style="11" bestFit="1" customWidth="1"/>
    <col min="14" max="14" width="9.5703125" style="11" bestFit="1" customWidth="1"/>
    <col min="15" max="15" width="8.7109375" style="11" bestFit="1" customWidth="1"/>
    <col min="16" max="16" width="9.5703125" style="11" bestFit="1" customWidth="1"/>
    <col min="17" max="17" width="8.7109375" style="11" bestFit="1" customWidth="1"/>
    <col min="18" max="18" width="9.5703125" style="11" bestFit="1" customWidth="1"/>
    <col min="19" max="19" width="8.7109375" style="11" bestFit="1" customWidth="1"/>
    <col min="20" max="20" width="9.5703125" style="11" bestFit="1" customWidth="1"/>
    <col min="21" max="21" width="8.7109375" style="11" bestFit="1" customWidth="1"/>
    <col min="22" max="22" width="9.5703125" style="11" bestFit="1" customWidth="1"/>
    <col min="23" max="23" width="8.7109375" style="11" bestFit="1" customWidth="1"/>
    <col min="24" max="24" width="9.5703125" style="11" bestFit="1" customWidth="1"/>
    <col min="25" max="25" width="8.7109375" style="11" bestFit="1" customWidth="1"/>
    <col min="26" max="26" width="9.5703125" style="11" bestFit="1" customWidth="1"/>
    <col min="27" max="27" width="8.7109375" style="11" bestFit="1" customWidth="1"/>
    <col min="28" max="28" width="9.5703125" style="11" bestFit="1" customWidth="1"/>
    <col min="29" max="29" width="8.7109375" style="11" bestFit="1" customWidth="1"/>
    <col min="30" max="30" width="9.5703125" style="11" bestFit="1" customWidth="1"/>
    <col min="31" max="31" width="8.7109375" style="11" bestFit="1" customWidth="1"/>
    <col min="32" max="32" width="9.5703125" style="11" bestFit="1" customWidth="1"/>
    <col min="33" max="33" width="8.7109375" style="11" bestFit="1" customWidth="1"/>
    <col min="34" max="34" width="6.85546875" style="11" bestFit="1" customWidth="1"/>
    <col min="35" max="35" width="8.7109375" style="11" bestFit="1" customWidth="1"/>
    <col min="36" max="36" width="7.140625" style="2" bestFit="1" customWidth="1"/>
    <col min="37" max="37" width="12.28515625" style="1" bestFit="1" customWidth="1"/>
    <col min="38" max="16384" width="10.7109375" style="1"/>
  </cols>
  <sheetData>
    <row r="1" spans="1:37" ht="17" customHeight="1">
      <c r="A1" s="6" t="s">
        <v>8</v>
      </c>
      <c r="B1" s="5">
        <v>0.44097222222222227</v>
      </c>
      <c r="C1" s="5"/>
      <c r="D1" s="13"/>
      <c r="E1" s="13">
        <v>1</v>
      </c>
      <c r="F1" s="13"/>
      <c r="G1" s="13">
        <v>2</v>
      </c>
      <c r="H1" s="13"/>
      <c r="I1" s="13">
        <v>3</v>
      </c>
      <c r="J1" s="13"/>
      <c r="K1" s="13">
        <v>4</v>
      </c>
      <c r="L1" s="13"/>
      <c r="M1" s="13">
        <v>5</v>
      </c>
      <c r="N1" s="13"/>
      <c r="O1" s="13">
        <v>6</v>
      </c>
      <c r="P1" s="13"/>
      <c r="Q1" s="13">
        <v>7</v>
      </c>
      <c r="R1" s="13"/>
      <c r="S1" s="13">
        <v>8</v>
      </c>
      <c r="T1" s="13"/>
      <c r="U1" s="13">
        <v>9</v>
      </c>
      <c r="V1" s="13"/>
      <c r="W1" s="13">
        <v>10</v>
      </c>
      <c r="X1" s="13"/>
      <c r="Y1" s="13">
        <v>11</v>
      </c>
      <c r="Z1" s="13"/>
      <c r="AA1" s="13">
        <v>12</v>
      </c>
      <c r="AB1" s="13"/>
      <c r="AC1" s="13">
        <v>13</v>
      </c>
      <c r="AD1" s="13"/>
      <c r="AE1" s="13">
        <v>14</v>
      </c>
      <c r="AF1" s="8"/>
      <c r="AG1" s="14">
        <v>15</v>
      </c>
      <c r="AH1" s="8"/>
      <c r="AI1" s="14">
        <v>16</v>
      </c>
      <c r="AJ1" s="6" t="s">
        <v>9</v>
      </c>
      <c r="AK1" s="7" t="s">
        <v>10</v>
      </c>
    </row>
    <row r="2" spans="1:37" ht="17" customHeight="1">
      <c r="A2" s="2">
        <v>1</v>
      </c>
      <c r="B2" s="1" t="s">
        <v>13</v>
      </c>
      <c r="C2" s="1" t="s">
        <v>11</v>
      </c>
      <c r="D2" s="17">
        <v>0.4458333333333333</v>
      </c>
      <c r="E2" s="16">
        <f>D2-$B$1</f>
        <v>4.8611111111110383E-3</v>
      </c>
      <c r="F2" s="17">
        <v>0.45175925925925925</v>
      </c>
      <c r="G2" s="12">
        <f>F2-D2</f>
        <v>5.9259259259259456E-3</v>
      </c>
      <c r="H2" s="18">
        <v>0.45718750000000002</v>
      </c>
      <c r="I2" s="9">
        <f t="shared" ref="I2" si="0">H2-F2</f>
        <v>5.4282407407407751E-3</v>
      </c>
      <c r="J2" s="17">
        <v>0.46247685185185183</v>
      </c>
      <c r="K2" s="9">
        <f t="shared" ref="K2:AG16" si="1">J2-H2</f>
        <v>5.289351851851809E-3</v>
      </c>
      <c r="L2" s="17">
        <v>0.46763888888888888</v>
      </c>
      <c r="M2" s="9">
        <f t="shared" si="1"/>
        <v>5.1620370370370483E-3</v>
      </c>
      <c r="N2" s="20">
        <v>0.47285879629629629</v>
      </c>
      <c r="O2" s="9">
        <f t="shared" si="1"/>
        <v>5.2199074074074092E-3</v>
      </c>
      <c r="P2" s="20">
        <v>0.47835648148148152</v>
      </c>
      <c r="Q2" s="9">
        <f>P2-N2</f>
        <v>5.4976851851852304E-3</v>
      </c>
      <c r="R2" s="20">
        <v>0.48333333333333334</v>
      </c>
      <c r="S2" s="9">
        <f>R2-P2</f>
        <v>4.9768518518518157E-3</v>
      </c>
      <c r="T2" s="20">
        <v>0.48853009259259261</v>
      </c>
      <c r="U2" s="9">
        <f>T2-R2</f>
        <v>5.196759259259276E-3</v>
      </c>
      <c r="V2" s="20">
        <v>0.49374999999999997</v>
      </c>
      <c r="W2" s="9">
        <f>V2-T2</f>
        <v>5.2199074074073537E-3</v>
      </c>
      <c r="X2" s="20">
        <v>0.49913194444444442</v>
      </c>
      <c r="Y2" s="9">
        <f>X2-V2</f>
        <v>5.3819444444444531E-3</v>
      </c>
      <c r="Z2" s="20">
        <v>0.50434027777777779</v>
      </c>
      <c r="AA2" s="9">
        <f>Z2-X2</f>
        <v>5.2083333333333703E-3</v>
      </c>
      <c r="AB2" s="20">
        <v>0.50983796296296291</v>
      </c>
      <c r="AC2" s="9">
        <f>AB2-Z2</f>
        <v>5.4976851851851194E-3</v>
      </c>
      <c r="AD2" s="20">
        <v>0.51490740740740737</v>
      </c>
      <c r="AE2" s="9">
        <f>AD2-AB2</f>
        <v>5.0694444444444597E-3</v>
      </c>
      <c r="AF2" s="20">
        <v>0.5198842592592593</v>
      </c>
      <c r="AG2" s="9">
        <f>AF2-AD2</f>
        <v>4.9768518518519267E-3</v>
      </c>
      <c r="AH2" s="20">
        <v>0.52517361111111105</v>
      </c>
      <c r="AI2" s="9">
        <f>AH2-AF2</f>
        <v>5.2893518518517535E-3</v>
      </c>
      <c r="AJ2" s="4">
        <f>SUM(AI2,AG2,AE2,AC2,AA2,Y2,W2,U2,S2,Q2,O2,M2,K2,I2,G2,E2)</f>
        <v>8.4201388888888784E-2</v>
      </c>
      <c r="AK2" s="3" t="s">
        <v>18</v>
      </c>
    </row>
    <row r="3" spans="1:37" ht="17" customHeight="1">
      <c r="A3" s="2">
        <v>2</v>
      </c>
      <c r="B3" s="1" t="s">
        <v>14</v>
      </c>
      <c r="C3" s="1" t="s">
        <v>15</v>
      </c>
      <c r="D3" s="11">
        <v>0.44763888888888892</v>
      </c>
      <c r="E3" s="11">
        <f t="shared" ref="E3:E19" si="2">D3-$B$1</f>
        <v>6.6666666666666541E-3</v>
      </c>
      <c r="F3" s="11">
        <v>0.45347222222222222</v>
      </c>
      <c r="G3" s="10">
        <f t="shared" ref="G3:G19" si="3">F3-D3</f>
        <v>5.8333333333333015E-3</v>
      </c>
      <c r="H3" s="11">
        <v>0.45909722222222221</v>
      </c>
      <c r="I3" s="11">
        <f t="shared" ref="I3:I19" si="4">H3-F3</f>
        <v>5.6249999999999911E-3</v>
      </c>
      <c r="J3" s="11">
        <v>0.46498842592592587</v>
      </c>
      <c r="K3" s="11">
        <f t="shared" ref="K3:K19" si="5">J3-H3</f>
        <v>5.8912037037036624E-3</v>
      </c>
      <c r="L3" s="11">
        <v>0.47068287037037032</v>
      </c>
      <c r="M3" s="9">
        <f>L3-J3</f>
        <v>5.6944444444444464E-3</v>
      </c>
      <c r="N3" s="10">
        <v>0.47631944444444446</v>
      </c>
      <c r="O3" s="9">
        <f t="shared" si="1"/>
        <v>5.636574074074141E-3</v>
      </c>
      <c r="P3" s="10">
        <v>0.48192129629629626</v>
      </c>
      <c r="Q3" s="9">
        <f t="shared" si="1"/>
        <v>5.6018518518518023E-3</v>
      </c>
      <c r="R3" s="10">
        <v>0.48755787037037041</v>
      </c>
      <c r="S3" s="9">
        <f t="shared" si="1"/>
        <v>5.636574074074141E-3</v>
      </c>
      <c r="T3" s="10">
        <v>0.49313657407407407</v>
      </c>
      <c r="U3" s="9">
        <f t="shared" si="1"/>
        <v>5.5787037037036691E-3</v>
      </c>
      <c r="V3" s="10">
        <v>0.49861111111111112</v>
      </c>
      <c r="W3" s="9">
        <f t="shared" si="1"/>
        <v>5.4745370370370416E-3</v>
      </c>
      <c r="X3" s="22">
        <v>0.5038541666666666</v>
      </c>
      <c r="Y3" s="9">
        <f t="shared" si="1"/>
        <v>5.243055555555487E-3</v>
      </c>
      <c r="Z3" s="22">
        <v>0.50925925925925919</v>
      </c>
      <c r="AA3" s="9">
        <f t="shared" si="1"/>
        <v>5.4050925925925863E-3</v>
      </c>
      <c r="AB3" s="22">
        <v>0.51469907407407411</v>
      </c>
      <c r="AC3" s="9">
        <f t="shared" si="1"/>
        <v>5.439814814814925E-3</v>
      </c>
      <c r="AD3" s="21">
        <v>0.51979166666666665</v>
      </c>
      <c r="AE3" s="15">
        <f t="shared" si="1"/>
        <v>5.0925925925925375E-3</v>
      </c>
      <c r="AF3" s="21">
        <v>0.52538194444444442</v>
      </c>
      <c r="AG3" s="9">
        <f t="shared" si="1"/>
        <v>5.5902777777777635E-3</v>
      </c>
      <c r="AH3" s="10"/>
      <c r="AI3" s="10"/>
      <c r="AJ3" s="4">
        <f>SUM(AG3,AE3,AC3,AA3,Y3,W3,U3,S3,Q3,O3,M3,K3,I3,G3,E3)</f>
        <v>8.440972222222215E-2</v>
      </c>
      <c r="AK3" s="3" t="s">
        <v>19</v>
      </c>
    </row>
    <row r="4" spans="1:37" ht="17" customHeight="1">
      <c r="A4" s="2">
        <v>3</v>
      </c>
      <c r="B4" s="1" t="s">
        <v>16</v>
      </c>
      <c r="C4" s="1" t="s">
        <v>17</v>
      </c>
      <c r="D4" s="18">
        <v>0.4465277777777778</v>
      </c>
      <c r="E4" s="11">
        <f t="shared" si="2"/>
        <v>5.5555555555555358E-3</v>
      </c>
      <c r="F4" s="18">
        <v>0.45179398148148148</v>
      </c>
      <c r="G4" s="12">
        <f t="shared" si="3"/>
        <v>5.2662037037036757E-3</v>
      </c>
      <c r="H4" s="17">
        <v>0.45707175925925925</v>
      </c>
      <c r="I4" s="11">
        <f t="shared" si="4"/>
        <v>5.2777777777777701E-3</v>
      </c>
      <c r="J4" s="18">
        <v>0.46260416666666665</v>
      </c>
      <c r="K4" s="11">
        <f t="shared" si="5"/>
        <v>5.5324074074074026E-3</v>
      </c>
      <c r="L4" s="18">
        <v>0.4676967592592593</v>
      </c>
      <c r="M4" s="15">
        <f t="shared" si="1"/>
        <v>5.0925925925926485E-3</v>
      </c>
      <c r="N4" s="21">
        <v>0.47320601851851851</v>
      </c>
      <c r="O4" s="9">
        <f t="shared" si="1"/>
        <v>5.5092592592592138E-3</v>
      </c>
      <c r="P4" s="21">
        <v>0.47841435185185183</v>
      </c>
      <c r="Q4" s="9">
        <f t="shared" si="1"/>
        <v>5.2083333333333148E-3</v>
      </c>
      <c r="R4" s="21">
        <v>0.4855902777777778</v>
      </c>
      <c r="S4" s="9">
        <f t="shared" si="1"/>
        <v>7.1759259259259744E-3</v>
      </c>
      <c r="T4" s="21">
        <v>0.49206018518518518</v>
      </c>
      <c r="U4" s="9">
        <f t="shared" si="1"/>
        <v>6.4699074074073826E-3</v>
      </c>
      <c r="V4" s="21">
        <v>0.49745370370370368</v>
      </c>
      <c r="W4" s="9">
        <f t="shared" si="1"/>
        <v>5.393518518518492E-3</v>
      </c>
      <c r="X4" s="21">
        <v>0.50295138888888891</v>
      </c>
      <c r="Y4" s="9">
        <f t="shared" si="1"/>
        <v>5.4976851851852304E-3</v>
      </c>
      <c r="Z4" s="21">
        <v>0.50824074074074077</v>
      </c>
      <c r="AA4" s="9">
        <f t="shared" si="1"/>
        <v>5.2893518518518645E-3</v>
      </c>
      <c r="AB4" s="21">
        <v>0.51343749999999999</v>
      </c>
      <c r="AC4" s="9">
        <f t="shared" si="1"/>
        <v>5.1967592592592204E-3</v>
      </c>
      <c r="AD4" s="22">
        <v>0.51984953703703707</v>
      </c>
      <c r="AE4" s="9">
        <f t="shared" si="1"/>
        <v>6.4120370370370772E-3</v>
      </c>
      <c r="AF4" s="22">
        <v>0.52601851851851855</v>
      </c>
      <c r="AG4" s="9">
        <f t="shared" si="1"/>
        <v>6.1689814814814836E-3</v>
      </c>
      <c r="AH4" s="10"/>
      <c r="AI4" s="10"/>
      <c r="AJ4" s="4">
        <f t="shared" ref="AJ4:AJ19" si="6">SUM(AG4,AE4,AC4,AA4,Y4,W4,U4,S4,Q4,O4,M4,K4,I4,G4,E4)</f>
        <v>8.5046296296296287E-2</v>
      </c>
      <c r="AK4" s="3" t="s">
        <v>20</v>
      </c>
    </row>
    <row r="5" spans="1:37" ht="17" customHeight="1">
      <c r="A5" s="2">
        <v>4</v>
      </c>
      <c r="B5" s="1" t="s">
        <v>25</v>
      </c>
      <c r="C5" s="1" t="s">
        <v>27</v>
      </c>
      <c r="D5" s="11">
        <v>0.44773148148148145</v>
      </c>
      <c r="E5" s="11">
        <f t="shared" si="2"/>
        <v>6.7592592592591871E-3</v>
      </c>
      <c r="F5" s="11">
        <v>0.45353009259259264</v>
      </c>
      <c r="G5" s="10">
        <f t="shared" si="3"/>
        <v>5.7986111111111849E-3</v>
      </c>
      <c r="H5" s="11">
        <v>0.45937500000000003</v>
      </c>
      <c r="I5" s="11">
        <f t="shared" si="4"/>
        <v>5.8449074074073959E-3</v>
      </c>
      <c r="J5" s="11">
        <v>0.4649537037037037</v>
      </c>
      <c r="K5" s="11">
        <f t="shared" si="5"/>
        <v>5.5787037037036691E-3</v>
      </c>
      <c r="L5" s="11">
        <v>0.4704976851851852</v>
      </c>
      <c r="M5" s="9">
        <f t="shared" si="1"/>
        <v>5.5439814814814969E-3</v>
      </c>
      <c r="N5" s="11">
        <v>0.47606481481481483</v>
      </c>
      <c r="O5" s="9">
        <f t="shared" si="1"/>
        <v>5.5671296296296302E-3</v>
      </c>
      <c r="P5" s="11">
        <v>0.48144675925925928</v>
      </c>
      <c r="Q5" s="16">
        <f t="shared" si="1"/>
        <v>5.3819444444444531E-3</v>
      </c>
      <c r="R5" s="19">
        <v>0.48689814814814819</v>
      </c>
      <c r="S5" s="11">
        <f t="shared" si="1"/>
        <v>5.4513888888889084E-3</v>
      </c>
      <c r="T5" s="19">
        <v>0.49232638888888891</v>
      </c>
      <c r="U5" s="11">
        <f t="shared" si="1"/>
        <v>5.4282407407407196E-3</v>
      </c>
      <c r="V5" s="19">
        <v>0.49833333333333335</v>
      </c>
      <c r="W5" s="11">
        <f t="shared" si="1"/>
        <v>6.0069444444444398E-3</v>
      </c>
      <c r="X5" s="11">
        <v>0.50392361111111106</v>
      </c>
      <c r="Y5" s="11">
        <f t="shared" si="1"/>
        <v>5.590277777777708E-3</v>
      </c>
      <c r="Z5" s="11">
        <v>0.50943287037037044</v>
      </c>
      <c r="AA5" s="11">
        <f t="shared" si="1"/>
        <v>5.5092592592593803E-3</v>
      </c>
      <c r="AB5" s="11">
        <v>0.51557870370370373</v>
      </c>
      <c r="AC5" s="11">
        <f t="shared" si="1"/>
        <v>6.1458333333332948E-3</v>
      </c>
      <c r="AD5" s="11">
        <v>0.52123842592592595</v>
      </c>
      <c r="AE5" s="11">
        <f t="shared" si="1"/>
        <v>5.6597222222222188E-3</v>
      </c>
      <c r="AF5" s="11">
        <v>0.52719907407407407</v>
      </c>
      <c r="AG5" s="11">
        <f t="shared" si="1"/>
        <v>5.9606481481481177E-3</v>
      </c>
      <c r="AJ5" s="4">
        <f t="shared" si="6"/>
        <v>8.6226851851851805E-2</v>
      </c>
      <c r="AK5" s="3" t="s">
        <v>28</v>
      </c>
    </row>
    <row r="6" spans="1:37" ht="17" customHeight="1">
      <c r="A6" s="2">
        <v>5</v>
      </c>
      <c r="B6" s="1" t="s">
        <v>21</v>
      </c>
      <c r="C6" s="1" t="s">
        <v>7</v>
      </c>
      <c r="D6" s="19">
        <v>0.44701388888888888</v>
      </c>
      <c r="E6" s="11">
        <f t="shared" si="2"/>
        <v>6.0416666666666119E-3</v>
      </c>
      <c r="F6" s="19">
        <v>0.45255787037037037</v>
      </c>
      <c r="G6" s="12">
        <f t="shared" si="3"/>
        <v>5.5439814814814969E-3</v>
      </c>
      <c r="H6" s="19">
        <v>0.45827546296296301</v>
      </c>
      <c r="I6" s="11">
        <f t="shared" si="4"/>
        <v>5.7175925925926352E-3</v>
      </c>
      <c r="J6" s="19">
        <v>0.46401620370370367</v>
      </c>
      <c r="K6" s="11">
        <f t="shared" si="5"/>
        <v>5.7407407407406574E-3</v>
      </c>
      <c r="L6" s="19">
        <v>0.46997685185185184</v>
      </c>
      <c r="M6" s="9">
        <f t="shared" si="1"/>
        <v>5.9606481481481732E-3</v>
      </c>
      <c r="N6" s="19">
        <v>0.47555555555555556</v>
      </c>
      <c r="O6" s="9">
        <f t="shared" si="1"/>
        <v>5.5787037037037246E-3</v>
      </c>
      <c r="P6" s="19">
        <v>0.48120370370370374</v>
      </c>
      <c r="Q6" s="9">
        <f t="shared" si="1"/>
        <v>5.6481481481481799E-3</v>
      </c>
      <c r="R6" s="11">
        <v>0.48690972222222223</v>
      </c>
      <c r="S6" s="9">
        <f t="shared" si="1"/>
        <v>5.7060185185184853E-3</v>
      </c>
      <c r="T6" s="11">
        <v>0.49239583333333337</v>
      </c>
      <c r="U6" s="9">
        <f t="shared" si="1"/>
        <v>5.486111111111136E-3</v>
      </c>
      <c r="V6" s="11">
        <v>0.49850694444444449</v>
      </c>
      <c r="W6" s="9">
        <f t="shared" si="1"/>
        <v>6.1111111111111227E-3</v>
      </c>
      <c r="X6" s="11">
        <v>0.50399305555555551</v>
      </c>
      <c r="Y6" s="9">
        <f t="shared" si="1"/>
        <v>5.486111111111025E-3</v>
      </c>
      <c r="Z6" s="11">
        <v>0.50980324074074079</v>
      </c>
      <c r="AA6" s="9">
        <f t="shared" si="1"/>
        <v>5.8101851851852793E-3</v>
      </c>
      <c r="AB6" s="11">
        <v>0.51643518518518516</v>
      </c>
      <c r="AC6" s="9">
        <f t="shared" si="1"/>
        <v>6.6319444444443709E-3</v>
      </c>
      <c r="AD6" s="11">
        <v>0.52195601851851847</v>
      </c>
      <c r="AE6" s="9">
        <f t="shared" si="1"/>
        <v>5.5208333333333082E-3</v>
      </c>
      <c r="AF6" s="11">
        <v>0.52731481481481479</v>
      </c>
      <c r="AG6" s="15">
        <f t="shared" si="1"/>
        <v>5.3587962962963198E-3</v>
      </c>
      <c r="AJ6" s="4">
        <f t="shared" si="6"/>
        <v>8.6342592592592526E-2</v>
      </c>
      <c r="AK6" s="3" t="s">
        <v>22</v>
      </c>
    </row>
    <row r="7" spans="1:37" ht="17" customHeight="1">
      <c r="A7" s="2">
        <v>6</v>
      </c>
      <c r="B7" s="1" t="s">
        <v>26</v>
      </c>
      <c r="C7" s="1" t="s">
        <v>23</v>
      </c>
      <c r="D7" s="11">
        <v>0.44826388888888885</v>
      </c>
      <c r="E7" s="11">
        <f t="shared" si="2"/>
        <v>7.2916666666665853E-3</v>
      </c>
      <c r="F7" s="11">
        <v>0.45366898148148144</v>
      </c>
      <c r="G7" s="23">
        <f t="shared" si="3"/>
        <v>5.4050925925925863E-3</v>
      </c>
      <c r="H7" s="11">
        <v>0.4597222222222222</v>
      </c>
      <c r="I7" s="11">
        <f t="shared" si="4"/>
        <v>6.0532407407407618E-3</v>
      </c>
      <c r="J7" s="11">
        <v>0.46572916666666669</v>
      </c>
      <c r="K7" s="11">
        <f t="shared" si="5"/>
        <v>6.0069444444444953E-3</v>
      </c>
      <c r="L7" s="11">
        <v>0.4718518518518518</v>
      </c>
      <c r="M7" s="9">
        <f t="shared" si="1"/>
        <v>6.1226851851851061E-3</v>
      </c>
      <c r="N7" s="11">
        <v>0.47828703703703707</v>
      </c>
      <c r="O7" s="9">
        <f t="shared" si="1"/>
        <v>6.4351851851852659E-3</v>
      </c>
      <c r="P7" s="11">
        <v>0.48452546296296295</v>
      </c>
      <c r="Q7" s="11">
        <f t="shared" si="1"/>
        <v>6.2384259259258834E-3</v>
      </c>
      <c r="R7" s="11">
        <v>0.49074074074074076</v>
      </c>
      <c r="S7" s="11">
        <f t="shared" si="1"/>
        <v>6.2152777777778057E-3</v>
      </c>
      <c r="T7" s="11">
        <v>0.49675925925925929</v>
      </c>
      <c r="U7" s="11">
        <f t="shared" si="1"/>
        <v>6.0185185185185341E-3</v>
      </c>
      <c r="V7" s="11">
        <v>0.50315972222222227</v>
      </c>
      <c r="W7" s="11">
        <f t="shared" si="1"/>
        <v>6.4004629629629828E-3</v>
      </c>
      <c r="X7" s="11">
        <v>0.50894675925925925</v>
      </c>
      <c r="Y7" s="11">
        <f t="shared" si="1"/>
        <v>5.7870370370369795E-3</v>
      </c>
      <c r="Z7" s="11">
        <v>0.51479166666666665</v>
      </c>
      <c r="AA7" s="11">
        <f t="shared" si="1"/>
        <v>5.8449074074073959E-3</v>
      </c>
      <c r="AB7" s="11">
        <v>0.52050925925925928</v>
      </c>
      <c r="AC7" s="11">
        <f t="shared" si="1"/>
        <v>5.7175925925926352E-3</v>
      </c>
      <c r="AD7" s="11">
        <v>0.52623842592592596</v>
      </c>
      <c r="AE7" s="11">
        <f t="shared" si="1"/>
        <v>5.7291666666666741E-3</v>
      </c>
      <c r="AJ7" s="4">
        <f t="shared" si="6"/>
        <v>8.5266203703703691E-2</v>
      </c>
      <c r="AK7" s="3" t="s">
        <v>24</v>
      </c>
    </row>
    <row r="8" spans="1:37" ht="17" customHeight="1">
      <c r="A8" s="2">
        <v>7</v>
      </c>
      <c r="B8" s="1" t="s">
        <v>29</v>
      </c>
      <c r="C8" s="1" t="s">
        <v>12</v>
      </c>
      <c r="D8" s="11">
        <v>0.4470601851851852</v>
      </c>
      <c r="E8" s="11">
        <f t="shared" si="2"/>
        <v>6.0879629629629339E-3</v>
      </c>
      <c r="F8" s="11">
        <v>0.45328703703703704</v>
      </c>
      <c r="G8" s="12">
        <f t="shared" si="3"/>
        <v>6.2268518518518445E-3</v>
      </c>
      <c r="H8" s="11">
        <v>0.45950231481481479</v>
      </c>
      <c r="I8" s="11">
        <f t="shared" si="4"/>
        <v>6.2152777777777501E-3</v>
      </c>
      <c r="J8" s="11">
        <v>0.46589120370370374</v>
      </c>
      <c r="K8" s="11">
        <f t="shared" si="5"/>
        <v>6.3888888888889439E-3</v>
      </c>
      <c r="L8" s="11">
        <v>0.47228009259259257</v>
      </c>
      <c r="M8" s="9">
        <f t="shared" si="1"/>
        <v>6.3888888888888329E-3</v>
      </c>
      <c r="N8" s="11">
        <v>0.47854166666666664</v>
      </c>
      <c r="O8" s="9">
        <f t="shared" si="1"/>
        <v>6.2615740740740722E-3</v>
      </c>
      <c r="P8" s="11">
        <v>0.4848958333333333</v>
      </c>
      <c r="Q8" s="11">
        <f t="shared" si="1"/>
        <v>6.3541666666666607E-3</v>
      </c>
      <c r="R8" s="11">
        <v>0.49104166666666665</v>
      </c>
      <c r="S8" s="11">
        <f t="shared" si="1"/>
        <v>6.1458333333333504E-3</v>
      </c>
      <c r="T8" s="11">
        <v>0.49730324074074073</v>
      </c>
      <c r="U8" s="11">
        <f t="shared" si="1"/>
        <v>6.2615740740740722E-3</v>
      </c>
      <c r="V8" s="11">
        <v>0.50347222222222221</v>
      </c>
      <c r="W8" s="11">
        <f t="shared" si="1"/>
        <v>6.1689814814814836E-3</v>
      </c>
      <c r="X8" s="11">
        <v>0.50934027777777779</v>
      </c>
      <c r="Y8" s="16">
        <f t="shared" si="1"/>
        <v>5.8680555555555847E-3</v>
      </c>
      <c r="Z8" s="11">
        <v>0.51545138888888886</v>
      </c>
      <c r="AA8" s="11">
        <f t="shared" si="1"/>
        <v>6.1111111111110672E-3</v>
      </c>
      <c r="AB8" s="11">
        <v>0.52329861111111109</v>
      </c>
      <c r="AC8" s="11">
        <f t="shared" si="1"/>
        <v>7.8472222222222276E-3</v>
      </c>
      <c r="AD8" s="11">
        <v>0.52951388888888895</v>
      </c>
      <c r="AE8" s="11">
        <f t="shared" si="1"/>
        <v>6.2152777777778612E-3</v>
      </c>
      <c r="AJ8" s="4">
        <f t="shared" si="6"/>
        <v>8.8541666666666685E-2</v>
      </c>
      <c r="AK8" s="3" t="s">
        <v>6</v>
      </c>
    </row>
    <row r="9" spans="1:37" s="32" customFormat="1" ht="17" customHeight="1">
      <c r="A9" s="31">
        <v>8</v>
      </c>
      <c r="B9" s="32" t="s">
        <v>33</v>
      </c>
      <c r="C9" s="32" t="s">
        <v>34</v>
      </c>
      <c r="D9" s="30">
        <v>0.45039351851851855</v>
      </c>
      <c r="E9" s="30">
        <f>D9-$B$1</f>
        <v>9.4212962962962887E-3</v>
      </c>
      <c r="F9" s="30">
        <v>0.45700231481481479</v>
      </c>
      <c r="G9" s="30">
        <f>F9-D9</f>
        <v>6.6087962962962377E-3</v>
      </c>
      <c r="H9" s="30">
        <v>0.46339120370370374</v>
      </c>
      <c r="I9" s="30">
        <f>H9-F9</f>
        <v>6.3888888888889439E-3</v>
      </c>
      <c r="J9" s="30">
        <v>0.47</v>
      </c>
      <c r="K9" s="30">
        <f>J9-H9</f>
        <v>6.6087962962962377E-3</v>
      </c>
      <c r="L9" s="30">
        <v>0.47650462962962964</v>
      </c>
      <c r="M9" s="30">
        <f>L9-J9</f>
        <v>6.5046296296296657E-3</v>
      </c>
      <c r="N9" s="30">
        <v>0.48255787037037035</v>
      </c>
      <c r="O9" s="30">
        <f>N9-L9</f>
        <v>6.0532407407407063E-3</v>
      </c>
      <c r="P9" s="30">
        <v>0.48895833333333333</v>
      </c>
      <c r="Q9" s="30">
        <f>P9-N9</f>
        <v>6.4004629629629828E-3</v>
      </c>
      <c r="R9" s="30">
        <v>0.49519675925925927</v>
      </c>
      <c r="S9" s="30">
        <f>R9-P9</f>
        <v>6.2384259259259389E-3</v>
      </c>
      <c r="T9" s="30">
        <v>0.50164351851851852</v>
      </c>
      <c r="U9" s="30">
        <f>T9-R9</f>
        <v>6.4467592592592493E-3</v>
      </c>
      <c r="V9" s="30">
        <v>0.5081944444444445</v>
      </c>
      <c r="W9" s="30">
        <f>V9-T9</f>
        <v>6.5509259259259878E-3</v>
      </c>
      <c r="X9" s="30">
        <v>0.51399305555555552</v>
      </c>
      <c r="Y9" s="35">
        <f>X9-V9</f>
        <v>5.7986111111110183E-3</v>
      </c>
      <c r="Z9" s="30">
        <v>0.52060185185185182</v>
      </c>
      <c r="AA9" s="30">
        <f>Z9-X9</f>
        <v>6.6087962962962932E-3</v>
      </c>
      <c r="AB9" s="30">
        <v>0.52754629629629635</v>
      </c>
      <c r="AC9" s="30">
        <f>AB9-Z9</f>
        <v>6.9444444444445308E-3</v>
      </c>
      <c r="AD9" s="30"/>
      <c r="AE9" s="30"/>
      <c r="AF9" s="30"/>
      <c r="AG9" s="30"/>
      <c r="AH9" s="30"/>
      <c r="AI9" s="30"/>
      <c r="AJ9" s="33">
        <f>SUM(AG9,AE9,AC9,AA9,Y9,W9,U9,S9,Q9,O9,M9,K9,I9,G9,E9)</f>
        <v>8.6574074074074081E-2</v>
      </c>
      <c r="AK9" s="34" t="s">
        <v>35</v>
      </c>
    </row>
    <row r="10" spans="1:37" s="25" customFormat="1" ht="17" customHeight="1">
      <c r="A10" s="24">
        <v>9</v>
      </c>
      <c r="B10" s="25" t="s">
        <v>36</v>
      </c>
      <c r="C10" s="25" t="s">
        <v>31</v>
      </c>
      <c r="D10" s="26">
        <v>0.44861111111111113</v>
      </c>
      <c r="E10" s="26">
        <f>D10-$B$1</f>
        <v>7.6388888888888618E-3</v>
      </c>
      <c r="F10" s="26">
        <v>0.45578703703703699</v>
      </c>
      <c r="G10" s="26">
        <f>F10-D10</f>
        <v>7.1759259259258634E-3</v>
      </c>
      <c r="H10" s="26">
        <v>0.46240740740740738</v>
      </c>
      <c r="I10" s="26">
        <f>H10-F10</f>
        <v>6.6203703703703876E-3</v>
      </c>
      <c r="J10" s="26">
        <v>0.47020833333333334</v>
      </c>
      <c r="K10" s="26">
        <f>J10-H10</f>
        <v>7.8009259259259611E-3</v>
      </c>
      <c r="L10" s="26">
        <v>0.47671296296296295</v>
      </c>
      <c r="M10" s="26">
        <f>L10-J10</f>
        <v>6.5046296296296102E-3</v>
      </c>
      <c r="N10" s="26">
        <v>0.48331018518518515</v>
      </c>
      <c r="O10" s="26">
        <f>N10-L10</f>
        <v>6.5972222222221988E-3</v>
      </c>
      <c r="P10" s="26">
        <v>0.48984953703703704</v>
      </c>
      <c r="Q10" s="26">
        <f>P10-N10</f>
        <v>6.5393518518518934E-3</v>
      </c>
      <c r="R10" s="26">
        <v>0.49721064814814814</v>
      </c>
      <c r="S10" s="26">
        <f>R10-P10</f>
        <v>7.3611111111110961E-3</v>
      </c>
      <c r="T10" s="26">
        <v>0.50347222222222221</v>
      </c>
      <c r="U10" s="26">
        <f>T10-R10</f>
        <v>6.2615740740740722E-3</v>
      </c>
      <c r="V10" s="26">
        <v>0.51082175925925932</v>
      </c>
      <c r="W10" s="26">
        <f>V10-T10</f>
        <v>7.3495370370371127E-3</v>
      </c>
      <c r="X10" s="26">
        <v>0.51723379629629629</v>
      </c>
      <c r="Y10" s="26">
        <f>X10-V10</f>
        <v>6.4120370370369661E-3</v>
      </c>
      <c r="Z10" s="26">
        <v>0.52277777777777779</v>
      </c>
      <c r="AA10" s="28">
        <f>Z10-X10</f>
        <v>5.5439814814814969E-3</v>
      </c>
      <c r="AB10" s="26">
        <v>0.52849537037037042</v>
      </c>
      <c r="AC10" s="26">
        <f>AB10-Z10</f>
        <v>5.7175925925926352E-3</v>
      </c>
      <c r="AD10" s="26"/>
      <c r="AE10" s="26"/>
      <c r="AF10" s="26"/>
      <c r="AG10" s="26"/>
      <c r="AH10" s="26"/>
      <c r="AI10" s="26"/>
      <c r="AJ10" s="27">
        <f>SUM(AG10,AE10,AC10,AA10,Y10,W10,U10,S10,Q10,O10,M10,K10,I10,G10,E10)</f>
        <v>8.7523148148148155E-2</v>
      </c>
      <c r="AK10" s="29" t="s">
        <v>37</v>
      </c>
    </row>
    <row r="11" spans="1:37" ht="17" customHeight="1">
      <c r="A11" s="2">
        <v>10</v>
      </c>
      <c r="B11" s="1" t="s">
        <v>30</v>
      </c>
      <c r="C11" s="1" t="s">
        <v>31</v>
      </c>
      <c r="D11" s="11">
        <v>0.44991898148148146</v>
      </c>
      <c r="E11" s="11">
        <f>D11-$B$1</f>
        <v>8.946759259259196E-3</v>
      </c>
      <c r="F11" s="11">
        <v>0.45723379629629629</v>
      </c>
      <c r="G11" s="11">
        <f>F11-D11</f>
        <v>7.3148148148148295E-3</v>
      </c>
      <c r="H11" s="11">
        <v>0.46489583333333334</v>
      </c>
      <c r="I11" s="11">
        <f>H11-F11</f>
        <v>7.6620370370370505E-3</v>
      </c>
      <c r="J11" s="11">
        <v>0.47210648148148149</v>
      </c>
      <c r="K11" s="11">
        <f>J11-H11</f>
        <v>7.2106481481481466E-3</v>
      </c>
      <c r="L11" s="11">
        <v>0.47891203703703705</v>
      </c>
      <c r="M11" s="11">
        <f>L11-J11</f>
        <v>6.8055555555555647E-3</v>
      </c>
      <c r="N11" s="11">
        <v>0.48722222222222222</v>
      </c>
      <c r="O11" s="11">
        <f>N11-L11</f>
        <v>8.3101851851851705E-3</v>
      </c>
      <c r="P11" s="11">
        <v>0.49379629629629629</v>
      </c>
      <c r="Q11" s="11">
        <f>P11-N11</f>
        <v>6.5740740740740655E-3</v>
      </c>
      <c r="R11" s="11">
        <v>0.49988425925925922</v>
      </c>
      <c r="S11" s="11">
        <f>R11-P11</f>
        <v>6.0879629629629339E-3</v>
      </c>
      <c r="T11" s="11">
        <v>0.50613425925925926</v>
      </c>
      <c r="U11" s="11">
        <f>T11-R11</f>
        <v>6.2500000000000333E-3</v>
      </c>
      <c r="V11" s="11">
        <v>0.51221064814814821</v>
      </c>
      <c r="W11" s="11">
        <f>V11-T11</f>
        <v>6.0763888888889506E-3</v>
      </c>
      <c r="X11" s="11">
        <v>0.51815972222222217</v>
      </c>
      <c r="Y11" s="11">
        <f>X11-V11</f>
        <v>5.9490740740739678E-3</v>
      </c>
      <c r="Z11" s="11">
        <v>0.523900462962963</v>
      </c>
      <c r="AA11" s="11">
        <f>Z11-X11</f>
        <v>5.740740740740824E-3</v>
      </c>
      <c r="AB11" s="11">
        <v>0.52962962962962956</v>
      </c>
      <c r="AC11" s="16">
        <f>AB11-Z11</f>
        <v>5.729166666666563E-3</v>
      </c>
      <c r="AJ11" s="4">
        <f>SUM(AG11,AE11,AC11,AA11,Y11,W11,U11,S11,Q11,O11,M11,K11,I11,G11,E11)</f>
        <v>8.8657407407407296E-2</v>
      </c>
      <c r="AK11" s="3" t="s">
        <v>32</v>
      </c>
    </row>
    <row r="12" spans="1:37" s="25" customFormat="1" ht="17" customHeight="1">
      <c r="A12" s="24">
        <v>11</v>
      </c>
      <c r="B12" s="25" t="s">
        <v>38</v>
      </c>
      <c r="C12" s="25" t="s">
        <v>39</v>
      </c>
      <c r="D12" s="26">
        <v>0.44928240740740738</v>
      </c>
      <c r="E12" s="26">
        <f t="shared" si="2"/>
        <v>8.310185185185115E-3</v>
      </c>
      <c r="F12" s="26">
        <v>0.45589120370370373</v>
      </c>
      <c r="G12" s="26">
        <f t="shared" si="3"/>
        <v>6.6087962962963487E-3</v>
      </c>
      <c r="H12" s="26">
        <v>0.46256944444444442</v>
      </c>
      <c r="I12" s="26">
        <f t="shared" si="4"/>
        <v>6.678240740740693E-3</v>
      </c>
      <c r="J12" s="26">
        <v>0.47025462962962966</v>
      </c>
      <c r="K12" s="26">
        <f t="shared" si="5"/>
        <v>7.6851851851852393E-3</v>
      </c>
      <c r="L12" s="26">
        <v>0.4767939814814815</v>
      </c>
      <c r="M12" s="26">
        <f t="shared" si="1"/>
        <v>6.5393518518518379E-3</v>
      </c>
      <c r="N12" s="26">
        <v>0.48336805555555556</v>
      </c>
      <c r="O12" s="26">
        <f>N12-L12</f>
        <v>6.5740740740740655E-3</v>
      </c>
      <c r="P12" s="26">
        <v>0.48994212962962963</v>
      </c>
      <c r="Q12" s="26">
        <f>P12-N12</f>
        <v>6.5740740740740655E-3</v>
      </c>
      <c r="R12" s="26">
        <v>0.49726851851851855</v>
      </c>
      <c r="S12" s="26">
        <f t="shared" si="1"/>
        <v>7.3263888888889239E-3</v>
      </c>
      <c r="T12" s="26">
        <v>0.50364583333333335</v>
      </c>
      <c r="U12" s="26">
        <f t="shared" si="1"/>
        <v>6.377314814814794E-3</v>
      </c>
      <c r="V12" s="26">
        <v>0.51087962962962963</v>
      </c>
      <c r="W12" s="26">
        <f t="shared" si="1"/>
        <v>7.2337962962962798E-3</v>
      </c>
      <c r="X12" s="26">
        <v>0.51765046296296291</v>
      </c>
      <c r="Y12" s="26">
        <f t="shared" si="1"/>
        <v>6.7708333333332815E-3</v>
      </c>
      <c r="Z12" s="26">
        <v>0.52371527777777771</v>
      </c>
      <c r="AA12" s="28">
        <f t="shared" ref="AA12" si="7">Z12-X12</f>
        <v>6.0648148148148007E-3</v>
      </c>
      <c r="AB12" s="26">
        <v>0.52997685185185184</v>
      </c>
      <c r="AC12" s="26">
        <f t="shared" ref="AC12" si="8">AB12-Z12</f>
        <v>6.2615740740741277E-3</v>
      </c>
      <c r="AD12" s="26"/>
      <c r="AE12" s="26"/>
      <c r="AF12" s="26"/>
      <c r="AG12" s="26"/>
      <c r="AH12" s="26"/>
      <c r="AI12" s="26"/>
      <c r="AJ12" s="27">
        <f t="shared" si="6"/>
        <v>8.9004629629629572E-2</v>
      </c>
      <c r="AK12" s="29" t="s">
        <v>40</v>
      </c>
    </row>
    <row r="13" spans="1:37" s="32" customFormat="1" ht="17" customHeight="1">
      <c r="A13" s="31">
        <v>12</v>
      </c>
      <c r="B13" s="32" t="s">
        <v>41</v>
      </c>
      <c r="C13" s="32" t="s">
        <v>42</v>
      </c>
      <c r="D13" s="30">
        <v>0.44872685185185185</v>
      </c>
      <c r="E13" s="30">
        <f t="shared" si="2"/>
        <v>7.7546296296295836E-3</v>
      </c>
      <c r="F13" s="30">
        <v>0.45621527777777776</v>
      </c>
      <c r="G13" s="30">
        <f t="shared" si="3"/>
        <v>7.4884259259259123E-3</v>
      </c>
      <c r="H13" s="30">
        <v>0.46406249999999999</v>
      </c>
      <c r="I13" s="30">
        <f t="shared" si="4"/>
        <v>7.8472222222222276E-3</v>
      </c>
      <c r="J13" s="30">
        <v>0.47177083333333331</v>
      </c>
      <c r="K13" s="11">
        <f t="shared" si="5"/>
        <v>7.7083333333333171E-3</v>
      </c>
      <c r="L13" s="30">
        <v>0.47922453703703699</v>
      </c>
      <c r="M13" s="16">
        <f t="shared" si="1"/>
        <v>7.4537037037036846E-3</v>
      </c>
      <c r="N13" s="30">
        <v>0.48675925925925928</v>
      </c>
      <c r="O13" s="11">
        <f t="shared" si="1"/>
        <v>7.5347222222222898E-3</v>
      </c>
      <c r="P13" s="30">
        <v>0.49422453703703706</v>
      </c>
      <c r="Q13" s="11">
        <f t="shared" si="1"/>
        <v>7.465277777777779E-3</v>
      </c>
      <c r="R13" s="30">
        <v>0.5021296296296297</v>
      </c>
      <c r="S13" s="11">
        <f t="shared" si="1"/>
        <v>7.9050925925926441E-3</v>
      </c>
      <c r="T13" s="30">
        <v>0.50960648148148147</v>
      </c>
      <c r="U13" s="11">
        <f t="shared" si="1"/>
        <v>7.4768518518517624E-3</v>
      </c>
      <c r="V13" s="30">
        <v>0.51771990740740736</v>
      </c>
      <c r="W13" s="11">
        <f t="shared" si="1"/>
        <v>8.113425925925899E-3</v>
      </c>
      <c r="X13" s="30">
        <v>0.52546296296296291</v>
      </c>
      <c r="Y13" s="11">
        <f t="shared" si="1"/>
        <v>7.7430555555555447E-3</v>
      </c>
      <c r="Z13" s="30"/>
      <c r="AA13" s="11"/>
      <c r="AB13" s="30"/>
      <c r="AC13" s="11"/>
      <c r="AD13" s="30"/>
      <c r="AE13" s="30"/>
      <c r="AF13" s="30"/>
      <c r="AG13" s="30"/>
      <c r="AH13" s="30"/>
      <c r="AI13" s="30"/>
      <c r="AJ13" s="33">
        <f t="shared" si="6"/>
        <v>8.4490740740740644E-2</v>
      </c>
      <c r="AK13" s="34" t="s">
        <v>43</v>
      </c>
    </row>
    <row r="14" spans="1:37" s="25" customFormat="1" ht="17" customHeight="1">
      <c r="A14" s="24">
        <v>13</v>
      </c>
      <c r="B14" s="25" t="s">
        <v>46</v>
      </c>
      <c r="C14" s="25" t="s">
        <v>39</v>
      </c>
      <c r="D14" s="26">
        <v>0.45287037037037042</v>
      </c>
      <c r="E14" s="26">
        <f>D14-$B$1</f>
        <v>1.1898148148148158E-2</v>
      </c>
      <c r="F14" s="26">
        <v>0.46111111111111108</v>
      </c>
      <c r="G14" s="26">
        <f>F14-D14</f>
        <v>8.2407407407406597E-3</v>
      </c>
      <c r="H14" s="26">
        <v>0.47015046296296298</v>
      </c>
      <c r="I14" s="26">
        <f>H14-F14</f>
        <v>9.0393518518518956E-3</v>
      </c>
      <c r="J14" s="26">
        <v>0.47881944444444446</v>
      </c>
      <c r="K14" s="26">
        <f>J14-H14</f>
        <v>8.6689814814814858E-3</v>
      </c>
      <c r="L14" s="36">
        <v>0.48746527777777776</v>
      </c>
      <c r="M14" s="26">
        <f>L14-J14</f>
        <v>8.6458333333332971E-3</v>
      </c>
      <c r="N14" s="26">
        <v>0.49847222222222221</v>
      </c>
      <c r="O14" s="26">
        <f>N14-L14</f>
        <v>1.1006944444444444E-2</v>
      </c>
      <c r="P14" s="26">
        <v>0.51278935185185182</v>
      </c>
      <c r="Q14" s="26">
        <f>P14-N14</f>
        <v>1.431712962962961E-2</v>
      </c>
      <c r="R14" s="26">
        <v>0.5229166666666667</v>
      </c>
      <c r="S14" s="26">
        <f>R14-P14</f>
        <v>1.0127314814814881E-2</v>
      </c>
      <c r="T14" s="26">
        <v>0.53028935185185189</v>
      </c>
      <c r="U14" s="28">
        <f>T14-R14</f>
        <v>7.3726851851851904E-3</v>
      </c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7">
        <f>SUM(AG14,AE14,AC14,AA14,Y14,W14,U14,S14,Q14,O14,M14,K14,I14,G14,E14)</f>
        <v>8.9317129629629621E-2</v>
      </c>
      <c r="AK14" s="29" t="s">
        <v>47</v>
      </c>
    </row>
    <row r="15" spans="1:37" s="32" customFormat="1" ht="17" customHeight="1">
      <c r="A15" s="31">
        <v>14</v>
      </c>
      <c r="B15" s="32" t="s">
        <v>44</v>
      </c>
      <c r="C15" s="32" t="s">
        <v>39</v>
      </c>
      <c r="D15" s="30">
        <v>0.4513773148148148</v>
      </c>
      <c r="E15" s="30">
        <f t="shared" si="2"/>
        <v>1.0405092592592535E-2</v>
      </c>
      <c r="F15" s="30">
        <v>0.46049768518518519</v>
      </c>
      <c r="G15" s="30">
        <f t="shared" si="3"/>
        <v>9.1203703703703898E-3</v>
      </c>
      <c r="H15" s="30">
        <v>0.47104166666666664</v>
      </c>
      <c r="I15" s="30">
        <f t="shared" si="4"/>
        <v>1.0543981481481446E-2</v>
      </c>
      <c r="J15" s="30">
        <v>0.4798263888888889</v>
      </c>
      <c r="K15" s="35">
        <f t="shared" si="5"/>
        <v>8.7847222222222632E-3</v>
      </c>
      <c r="L15" s="30">
        <v>0.49201388888888892</v>
      </c>
      <c r="M15" s="30">
        <f t="shared" si="1"/>
        <v>1.2187500000000018E-2</v>
      </c>
      <c r="N15" s="30">
        <v>0.5024305555555556</v>
      </c>
      <c r="O15" s="30">
        <f t="shared" si="1"/>
        <v>1.0416666666666685E-2</v>
      </c>
      <c r="P15" s="30">
        <v>0.51484953703703706</v>
      </c>
      <c r="Q15" s="30">
        <f t="shared" si="1"/>
        <v>1.2418981481481461E-2</v>
      </c>
      <c r="R15" s="30">
        <v>0.52670138888888884</v>
      </c>
      <c r="S15" s="30">
        <f t="shared" si="1"/>
        <v>1.185185185185178E-2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3">
        <f t="shared" si="6"/>
        <v>8.5729166666666579E-2</v>
      </c>
      <c r="AK15" s="34" t="s">
        <v>45</v>
      </c>
    </row>
    <row r="16" spans="1:37" s="25" customFormat="1" ht="17" customHeight="1">
      <c r="A16" s="24">
        <v>15</v>
      </c>
      <c r="B16" s="25" t="s">
        <v>48</v>
      </c>
      <c r="C16" s="25" t="s">
        <v>49</v>
      </c>
      <c r="D16" s="26">
        <v>0.44966435185185188</v>
      </c>
      <c r="E16" s="26">
        <f t="shared" si="2"/>
        <v>8.6921296296296191E-3</v>
      </c>
      <c r="F16" s="26">
        <v>0.46359953703703699</v>
      </c>
      <c r="G16" s="26">
        <f t="shared" si="3"/>
        <v>1.3935185185185106E-2</v>
      </c>
      <c r="H16" s="26">
        <v>0.47303240740740743</v>
      </c>
      <c r="I16" s="26">
        <f t="shared" si="4"/>
        <v>9.4328703703704386E-3</v>
      </c>
      <c r="J16" s="26">
        <v>0.48186342592592596</v>
      </c>
      <c r="K16" s="26">
        <f t="shared" si="5"/>
        <v>8.8310185185185297E-3</v>
      </c>
      <c r="L16" s="26">
        <v>0.49994212962962964</v>
      </c>
      <c r="M16" s="26">
        <f t="shared" si="1"/>
        <v>1.807870370370368E-2</v>
      </c>
      <c r="N16" s="26">
        <v>0.51355324074074071</v>
      </c>
      <c r="O16" s="26">
        <f t="shared" si="1"/>
        <v>1.3611111111111074E-2</v>
      </c>
      <c r="P16" s="26">
        <v>0.52430555555555558</v>
      </c>
      <c r="Q16" s="26">
        <f t="shared" si="1"/>
        <v>1.0752314814814867E-2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7">
        <f t="shared" si="6"/>
        <v>8.3333333333333315E-2</v>
      </c>
      <c r="AK16" s="29" t="s">
        <v>50</v>
      </c>
    </row>
    <row r="17" spans="1:37" s="32" customFormat="1" ht="17" customHeight="1">
      <c r="A17" s="31">
        <v>16</v>
      </c>
      <c r="B17" s="32" t="s">
        <v>51</v>
      </c>
      <c r="C17" s="32" t="s">
        <v>39</v>
      </c>
      <c r="D17" s="30">
        <v>0.45831018518518518</v>
      </c>
      <c r="E17" s="30">
        <f t="shared" si="2"/>
        <v>1.7337962962962916E-2</v>
      </c>
      <c r="F17" s="30">
        <v>0.48202546296296295</v>
      </c>
      <c r="G17" s="30">
        <f t="shared" si="3"/>
        <v>2.3715277777777766E-2</v>
      </c>
      <c r="H17" s="30">
        <v>0.52430555555555558</v>
      </c>
      <c r="I17" s="30">
        <f t="shared" si="4"/>
        <v>4.2280092592592633E-2</v>
      </c>
      <c r="J17" s="30"/>
      <c r="K17" s="11"/>
      <c r="L17" s="30"/>
      <c r="M17" s="11"/>
      <c r="N17" s="30"/>
      <c r="O17" s="11"/>
      <c r="P17" s="30"/>
      <c r="Q17" s="11"/>
      <c r="R17" s="30"/>
      <c r="S17" s="11"/>
      <c r="T17" s="30"/>
      <c r="U17" s="11"/>
      <c r="V17" s="30"/>
      <c r="W17" s="11"/>
      <c r="X17" s="30"/>
      <c r="Y17" s="11"/>
      <c r="Z17" s="30"/>
      <c r="AA17" s="11"/>
      <c r="AB17" s="30"/>
      <c r="AC17" s="11"/>
      <c r="AD17" s="30"/>
      <c r="AE17" s="30"/>
      <c r="AF17" s="30"/>
      <c r="AG17" s="30"/>
      <c r="AH17" s="30"/>
      <c r="AI17" s="30"/>
      <c r="AJ17" s="33">
        <f t="shared" si="6"/>
        <v>8.3333333333333315E-2</v>
      </c>
      <c r="AK17" s="34" t="s">
        <v>52</v>
      </c>
    </row>
    <row r="18" spans="1:37" s="25" customFormat="1" ht="17" customHeight="1">
      <c r="A18" s="24">
        <v>17</v>
      </c>
      <c r="B18" s="25" t="s">
        <v>0</v>
      </c>
      <c r="C18" s="25" t="s">
        <v>1</v>
      </c>
      <c r="D18" s="26">
        <v>0.44703703703703707</v>
      </c>
      <c r="E18" s="26">
        <f t="shared" si="2"/>
        <v>6.0648148148148007E-3</v>
      </c>
      <c r="F18" s="26">
        <v>0.45296296296296296</v>
      </c>
      <c r="G18" s="26">
        <f t="shared" si="3"/>
        <v>5.9259259259258901E-3</v>
      </c>
      <c r="H18" s="26">
        <v>0.4596412037037037</v>
      </c>
      <c r="I18" s="26">
        <f t="shared" si="4"/>
        <v>6.6782407407407485E-3</v>
      </c>
      <c r="J18" s="26">
        <v>0.46579861111111115</v>
      </c>
      <c r="K18" s="26">
        <f t="shared" si="5"/>
        <v>6.1574074074074447E-3</v>
      </c>
      <c r="L18" s="26">
        <v>0.47193287037037041</v>
      </c>
      <c r="M18" s="26">
        <f t="shared" ref="M18" si="9">L18-J18</f>
        <v>6.134259259259256E-3</v>
      </c>
      <c r="N18" s="26">
        <v>0.47771990740740744</v>
      </c>
      <c r="O18" s="28">
        <f t="shared" ref="O18" si="10">N18-L18</f>
        <v>5.787037037037035E-3</v>
      </c>
      <c r="P18" s="26" t="s">
        <v>2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>
        <f t="shared" si="6"/>
        <v>3.6747685185185175E-2</v>
      </c>
      <c r="AK18" s="29" t="s">
        <v>3</v>
      </c>
    </row>
    <row r="19" spans="1:37" s="32" customFormat="1" ht="17" customHeight="1">
      <c r="A19" s="31">
        <v>18</v>
      </c>
      <c r="B19" s="32" t="s">
        <v>4</v>
      </c>
      <c r="C19" s="32" t="s">
        <v>34</v>
      </c>
      <c r="D19" s="30">
        <v>0.4481134259259259</v>
      </c>
      <c r="E19" s="30">
        <f t="shared" si="2"/>
        <v>7.1412037037036358E-3</v>
      </c>
      <c r="F19" s="30">
        <v>0.45427083333333335</v>
      </c>
      <c r="G19" s="35">
        <f t="shared" si="3"/>
        <v>6.1574074074074447E-3</v>
      </c>
      <c r="H19" s="30">
        <v>0.46081018518518518</v>
      </c>
      <c r="I19" s="30">
        <f t="shared" si="4"/>
        <v>6.5393518518518379E-3</v>
      </c>
      <c r="J19" s="30">
        <v>0.46746527777777774</v>
      </c>
      <c r="K19" s="11">
        <f t="shared" si="5"/>
        <v>6.6550925925925597E-3</v>
      </c>
      <c r="L19" s="30" t="s">
        <v>2</v>
      </c>
      <c r="M19" s="11"/>
      <c r="N19" s="30"/>
      <c r="O19" s="11"/>
      <c r="P19" s="30"/>
      <c r="Q19" s="11"/>
      <c r="R19" s="30"/>
      <c r="S19" s="11"/>
      <c r="T19" s="30"/>
      <c r="U19" s="11"/>
      <c r="V19" s="30"/>
      <c r="W19" s="11"/>
      <c r="X19" s="30"/>
      <c r="Y19" s="11"/>
      <c r="Z19" s="30"/>
      <c r="AA19" s="11"/>
      <c r="AB19" s="30"/>
      <c r="AC19" s="11"/>
      <c r="AD19" s="30"/>
      <c r="AE19" s="30"/>
      <c r="AF19" s="30"/>
      <c r="AG19" s="30"/>
      <c r="AH19" s="30"/>
      <c r="AI19" s="30"/>
      <c r="AJ19" s="33">
        <f t="shared" si="6"/>
        <v>2.6493055555555478E-2</v>
      </c>
      <c r="AK19" s="34" t="s">
        <v>5</v>
      </c>
    </row>
    <row r="20" spans="1:37" ht="17" customHeight="1"/>
    <row r="21" spans="1:37" ht="17" customHeight="1"/>
    <row r="22" spans="1:37" ht="17" customHeight="1"/>
    <row r="23" spans="1:37" ht="17" customHeight="1"/>
    <row r="24" spans="1:37" ht="17" customHeight="1"/>
    <row r="25" spans="1:37" ht="17" customHeight="1"/>
  </sheetData>
  <sortState ref="A2:C22">
    <sortCondition ref="C2:C22"/>
  </sortState>
  <dataConsolidate function="min">
    <dataRefs count="1">
      <dataRef ref="C2:C22" sheet="Sheet1"/>
    </dataRefs>
  </dataConsolidate>
  <phoneticPr fontId="1" type="noConversion"/>
  <conditionalFormatting sqref="A2:AK8 AJ9:AJ19">
    <cfRule type="expression" dxfId="0" priority="0" stopIfTrue="1">
      <formula>MOD(ROW(),2)=0</formula>
    </cfRule>
  </conditionalFormatting>
  <pageMargins left="0.75" right="0.75" top="1.3518518518518519" bottom="1" header="8.3333333333333329E-2" footer="0.5"/>
  <pageSetup paperSize="10" orientation="landscape" horizontalDpi="4294967292" verticalDpi="4294967292"/>
  <headerFooter>
    <oddHeader>&amp;C&amp;G</oddHeader>
  </headerFooter>
  <legacyDrawingHF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 The Cannes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TBWA TBWA</dc:creator>
  <cp:lastModifiedBy>TBWA TBWA</cp:lastModifiedBy>
  <cp:lastPrinted>2015-02-15T15:22:23Z</cp:lastPrinted>
  <dcterms:created xsi:type="dcterms:W3CDTF">2014-02-23T04:45:59Z</dcterms:created>
  <dcterms:modified xsi:type="dcterms:W3CDTF">2015-12-15T06:19:21Z</dcterms:modified>
</cp:coreProperties>
</file>